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6" activeTab="0"/>
  </bookViews>
  <sheets>
    <sheet name="Arkusz2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<sst xmlns="http://schemas.openxmlformats.org/spreadsheetml/2006/main" count="26" uniqueCount="26">
  <si>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x (badany osobnik lub grupa) przykładowe dane</t>
  </si>
  <si>
    <t>typ budowy I</t>
  </si>
  <si>
    <t>typ budowy A</t>
  </si>
  <si>
    <t>typ budowy V</t>
  </si>
  <si>
    <t>typ budowy H</t>
  </si>
  <si>
    <t>Wskaźnik długości tułowia</t>
  </si>
  <si>
    <t>Wskaźnik barkowo-tułowiowy</t>
  </si>
  <si>
    <t>Wskaźnik miedniczno-barkowy</t>
  </si>
  <si>
    <t>Wskaźnik spłaszczenia klatki piersiowej</t>
  </si>
  <si>
    <t>Wskaźnik budowy ciała Rohrera</t>
  </si>
  <si>
    <t>suma kwadratów różnic wszystkich cech (x1-y1)^2 +(x2-y2)^2 ...</t>
  </si>
  <si>
    <t>wskaźnik podobieństwa WP czyli 1/suma kwadratów różnic</t>
  </si>
  <si>
    <r>
      <t>WP dla danego typu *</t>
    </r>
    <r>
      <rPr>
        <i/>
        <sz val="10"/>
        <rFont val="Arial"/>
        <family val="2"/>
      </rPr>
      <t xml:space="preserve"> f</t>
    </r>
  </si>
  <si>
    <t>odsetki typów w %</t>
  </si>
  <si>
    <t>X-I</t>
  </si>
  <si>
    <t>typ I</t>
  </si>
  <si>
    <t>X-A</t>
  </si>
  <si>
    <t>typ A</t>
  </si>
  <si>
    <t>X-V</t>
  </si>
  <si>
    <t>Typ V</t>
  </si>
  <si>
    <t>X-H</t>
  </si>
  <si>
    <t>typ H</t>
  </si>
  <si>
    <t>suma wskaźników podobieństwa WP dla wszystkich typów</t>
  </si>
  <si>
    <t>suma wszystkich (WP*f) - powinno być 1</t>
  </si>
  <si>
    <r>
      <t>1/suma WP =</t>
    </r>
    <r>
      <rPr>
        <i/>
        <sz val="10"/>
        <rFont val="Arial"/>
        <family val="2"/>
      </rPr>
      <t xml:space="preserve"> f</t>
    </r>
  </si>
  <si>
    <t>Na podstawie danych liczbowych dla typów budowy Wankego z pracy: red. Charzewski J., Zarys antropologii dla studiujących wychowanie fizyczne, 1986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</si>
</sst>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/MM/YYYY"/>
    <numFmt numFmtId="166" formatCode="0.0000000000"/>
  </numFmts>
  <fonts count="3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">
    <xf numFmtId="164" fontId="0" fillId="0" borderId="0" xfId="0" applyAlignment="1">
      <alignment/>
    </xf>
    <xf numFmtId="164" fontId="0" fillId="0" borderId="0" xfId="0" applyFont="1" applyAlignment="1">
      <alignment wrapText="1"/>
    </xf>
    <xf numFmtId="164" fontId="1" fillId="0" borderId="0" xfId="0" applyFont="1" applyAlignment="1">
      <alignment/>
    </xf>
    <xf numFmtId="164" fontId="0" fillId="0" borderId="0" xfId="0" applyFont="1" applyAlignment="1">
      <alignment vertical="top" wrapText="1"/>
    </xf>
    <xf numFmtId="165" fontId="0" fillId="0" borderId="0" xfId="0" applyNumberFormat="1" applyFont="1" applyAlignment="1">
      <alignment wrapText="1"/>
    </xf>
    <xf numFmtId="164" fontId="0" fillId="0" borderId="0" xfId="0" applyNumberFormat="1" applyAlignment="1">
      <alignment/>
    </xf>
    <xf numFmtId="166" fontId="0" fillId="0" borderId="0" xfId="0" applyNumberFormat="1" applyAlignment="1">
      <alignment/>
    </xf>
    <xf numFmtId="164" fontId="1" fillId="0" borderId="0" xfId="0" applyFont="1" applyAlignment="1">
      <alignment horizontal="right"/>
    </xf>
    <xf numFmtId="164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>
      <selection activeCell="D20" sqref="D20"/>
    </sheetView>
  </sheetViews>
  <sheetFormatPr defaultColWidth="12.57421875" defaultRowHeight="12.75"/>
  <cols>
    <col min="1" max="1" width="34.57421875" style="0" customWidth="1"/>
    <col min="2" max="2" width="27.421875" style="0" customWidth="1"/>
    <col min="3" max="3" width="24.421875" style="0" customWidth="1"/>
    <col min="4" max="4" width="29.7109375" style="0" customWidth="1"/>
    <col min="5" max="5" width="16.28125" style="0" customWidth="1"/>
    <col min="6" max="6" width="17.8515625" style="0" customWidth="1"/>
    <col min="7" max="7" width="15.140625" style="0" customWidth="1"/>
    <col min="8" max="8" width="12.28125" style="0" customWidth="1"/>
    <col min="9" max="9" width="9.00390625" style="0" customWidth="1"/>
    <col min="10" max="16384" width="11.57421875" style="0" customWidth="1"/>
  </cols>
  <sheetData>
    <row r="1" spans="2:6" ht="30" customHeight="1">
      <c r="B1" s="1" t="s">
        <v>0</v>
      </c>
      <c r="C1" t="s">
        <v>1</v>
      </c>
      <c r="D1" t="s">
        <v>2</v>
      </c>
      <c r="E1" t="s">
        <v>3</v>
      </c>
      <c r="F1" s="2" t="s">
        <v>4</v>
      </c>
    </row>
    <row r="2" spans="1:6" ht="12.75">
      <c r="A2" t="s">
        <v>5</v>
      </c>
      <c r="B2">
        <v>31</v>
      </c>
      <c r="C2">
        <v>32.5</v>
      </c>
      <c r="D2">
        <v>33.3</v>
      </c>
      <c r="E2">
        <v>29</v>
      </c>
      <c r="F2">
        <v>28.6</v>
      </c>
    </row>
    <row r="3" spans="1:6" ht="12.75">
      <c r="A3" t="s">
        <v>6</v>
      </c>
      <c r="B3">
        <v>65</v>
      </c>
      <c r="C3">
        <v>67.8</v>
      </c>
      <c r="D3">
        <v>65.8</v>
      </c>
      <c r="E3">
        <v>81.8</v>
      </c>
      <c r="F3">
        <v>80</v>
      </c>
    </row>
    <row r="4" spans="1:6" ht="12.75">
      <c r="A4" t="s">
        <v>7</v>
      </c>
      <c r="B4">
        <v>72</v>
      </c>
      <c r="C4">
        <v>74.3</v>
      </c>
      <c r="D4">
        <v>79.1</v>
      </c>
      <c r="E4">
        <v>68.9</v>
      </c>
      <c r="F4">
        <v>78.5</v>
      </c>
    </row>
    <row r="5" spans="1:6" ht="12.75">
      <c r="A5" t="s">
        <v>8</v>
      </c>
      <c r="B5">
        <v>64</v>
      </c>
      <c r="C5">
        <v>66.1</v>
      </c>
      <c r="D5">
        <v>78.1</v>
      </c>
      <c r="E5">
        <v>66.3</v>
      </c>
      <c r="F5">
        <v>80.2</v>
      </c>
    </row>
    <row r="6" spans="1:6" ht="12.75">
      <c r="A6" t="s">
        <v>9</v>
      </c>
      <c r="B6">
        <v>1.1</v>
      </c>
      <c r="C6">
        <v>1.17</v>
      </c>
      <c r="D6">
        <v>1.3</v>
      </c>
      <c r="E6">
        <v>1.45</v>
      </c>
      <c r="F6">
        <v>13.1</v>
      </c>
    </row>
    <row r="8" spans="1:5" ht="39" customHeight="1">
      <c r="A8" s="3" t="s">
        <v>10</v>
      </c>
      <c r="C8" s="4" t="s">
        <v>11</v>
      </c>
      <c r="D8" t="s">
        <v>12</v>
      </c>
      <c r="E8" t="s">
        <v>13</v>
      </c>
    </row>
    <row r="9" spans="1:6" ht="12.75">
      <c r="A9" t="s">
        <v>14</v>
      </c>
      <c r="B9" s="5">
        <f>(POWER((B2-C2),2)+POWER((B3-C3),2)+POWER((B4-C4),2)+POWER((B5-C5),2))</f>
        <v>19.789999999999946</v>
      </c>
      <c r="C9" s="6">
        <f>1/B9</f>
        <v>0.050530570995452384</v>
      </c>
      <c r="D9" s="5">
        <f>C9*B19</f>
        <v>0.8472862115620063</v>
      </c>
      <c r="E9" s="5">
        <f>D9*100</f>
        <v>84.72862115620063</v>
      </c>
      <c r="F9" s="7" t="s">
        <v>15</v>
      </c>
    </row>
    <row r="10" spans="1:7" ht="12.75">
      <c r="A10" t="s">
        <v>16</v>
      </c>
      <c r="B10" s="5">
        <f>(POWER((B2-D2),2)+POWER((B3-D3),2)+POWER((B4-D4),2)+POWER((B5-D5),2))</f>
        <v>255.14999999999975</v>
      </c>
      <c r="C10" s="6">
        <f>1/B10</f>
        <v>0.003919263178522442</v>
      </c>
      <c r="D10" s="5">
        <f>C10*B19</f>
        <v>0.06571739810625936</v>
      </c>
      <c r="E10" s="5">
        <f>D10*100</f>
        <v>6.571739810625936</v>
      </c>
      <c r="F10" s="7" t="s">
        <v>17</v>
      </c>
      <c r="G10" s="2"/>
    </row>
    <row r="11" spans="1:6" ht="12.75">
      <c r="A11" t="s">
        <v>18</v>
      </c>
      <c r="B11" s="5">
        <f>(POWER((B2-E2),2)+POWER((B3-E3),2)+POWER((B4-E4),2)+POWER((B5-E5),2))</f>
        <v>301.1399999999998</v>
      </c>
      <c r="C11" s="5">
        <f>1/B11</f>
        <v>0.0033207146177857494</v>
      </c>
      <c r="D11" s="5">
        <f>C11*B19</f>
        <v>0.05568105906492685</v>
      </c>
      <c r="E11" s="5">
        <f>D11*100</f>
        <v>5.5681059064926846</v>
      </c>
      <c r="F11" s="7" t="s">
        <v>19</v>
      </c>
    </row>
    <row r="12" spans="1:7" ht="12.75">
      <c r="A12" t="s">
        <v>20</v>
      </c>
      <c r="B12" s="5">
        <f>(POWER((B2-F2),2)+POWER((B3-F3),2)+POWER((B4-F4),2)+POWER((B5-F5),2))</f>
        <v>535.45</v>
      </c>
      <c r="C12" s="6">
        <f>1/B12</f>
        <v>0.001867588010084975</v>
      </c>
      <c r="D12" s="5">
        <f>C12*B19</f>
        <v>0.03131533126680747</v>
      </c>
      <c r="E12" s="5">
        <f>D12*100</f>
        <v>3.131533126680747</v>
      </c>
      <c r="F12" s="7" t="s">
        <v>21</v>
      </c>
      <c r="G12" s="2"/>
    </row>
    <row r="13" spans="2:7" ht="12.75">
      <c r="B13" s="5"/>
      <c r="C13" s="6"/>
      <c r="D13" s="5"/>
      <c r="E13" s="5"/>
      <c r="F13" s="7"/>
      <c r="G13" s="2"/>
    </row>
    <row r="14" spans="2:7" ht="12.75">
      <c r="B14" s="5"/>
      <c r="C14" s="6"/>
      <c r="D14" s="5"/>
      <c r="E14" s="5"/>
      <c r="F14" s="7"/>
      <c r="G14" s="2"/>
    </row>
    <row r="16" spans="3:7" ht="12.75">
      <c r="C16" s="6"/>
      <c r="D16" s="5"/>
      <c r="F16" s="7"/>
      <c r="G16" s="2"/>
    </row>
    <row r="18" spans="1:4" ht="37.5" customHeight="1">
      <c r="A18" s="1" t="s">
        <v>22</v>
      </c>
      <c r="B18" s="5">
        <f>SUM(C9,C10,C11,C12)</f>
        <v>0.05963813680184556</v>
      </c>
      <c r="D18" t="s">
        <v>23</v>
      </c>
    </row>
    <row r="19" spans="1:4" ht="12.75">
      <c r="A19" s="8" t="s">
        <v>24</v>
      </c>
      <c r="B19" s="5">
        <f>1/B18</f>
        <v>16.76779412681206</v>
      </c>
      <c r="D19" s="5">
        <f>SUM(D9,D10,D11,D12)</f>
        <v>1</v>
      </c>
    </row>
    <row r="24" ht="12.75">
      <c r="A24" t="s">
        <v>25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2016-02-14T00:14:47Z</dcterms:created>
  <dcterms:modified xsi:type="dcterms:W3CDTF">2024-03-02T10:40:13Z</dcterms:modified>
  <cp:category/>
  <cp:version/>
  <cp:contentType/>
  <cp:contentStatus/>
  <cp:revision>21</cp:revision>
</cp:coreProperties>
</file>